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udija\Documents\POZEGA 03 02 2014\NABAVA 2017\013 LIJEKOVI OS JN\"/>
    </mc:Choice>
  </mc:AlternateContent>
  <bookViews>
    <workbookView xWindow="0" yWindow="0" windowWidth="23952" windowHeight="9360"/>
  </bookViews>
  <sheets>
    <sheet name="l" sheetId="1" r:id="rId1"/>
  </sheets>
  <definedNames>
    <definedName name="_xlnm.Print_Area" localSheetId="0">l!$A$1:$K$18</definedName>
  </definedNames>
  <calcPr calcId="152511"/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K12" i="1" s="1"/>
  <c r="J13" i="1"/>
  <c r="K5" i="1"/>
  <c r="K6" i="1"/>
  <c r="K7" i="1"/>
  <c r="K8" i="1"/>
  <c r="K9" i="1"/>
  <c r="K10" i="1"/>
  <c r="K11" i="1"/>
  <c r="K13" i="1"/>
  <c r="A5" i="1" l="1"/>
  <c r="A6" i="1" s="1"/>
  <c r="A7" i="1" s="1"/>
  <c r="A8" i="1" s="1"/>
  <c r="A9" i="1" s="1"/>
  <c r="A10" i="1" s="1"/>
  <c r="A11" i="1" s="1"/>
  <c r="A12" i="1" s="1"/>
  <c r="A13" i="1" s="1"/>
  <c r="J4" i="1"/>
  <c r="J14" i="1" s="1"/>
  <c r="K4" i="1" l="1"/>
  <c r="K14" i="1" s="1"/>
  <c r="K15" i="1"/>
  <c r="J15" i="1"/>
</calcChain>
</file>

<file path=xl/sharedStrings.xml><?xml version="1.0" encoding="utf-8"?>
<sst xmlns="http://schemas.openxmlformats.org/spreadsheetml/2006/main" count="56" uniqueCount="44">
  <si>
    <t>ATK šifra</t>
  </si>
  <si>
    <t>nezaštićeno ime</t>
  </si>
  <si>
    <t>oblik lijeka</t>
  </si>
  <si>
    <t>j.m.</t>
  </si>
  <si>
    <t>kom</t>
  </si>
  <si>
    <t>OPĆA ŽUPANIJSKA BOLNICA POŽEGA</t>
  </si>
  <si>
    <t xml:space="preserve">Jedinična cijena </t>
  </si>
  <si>
    <t>upišite vrijednost pdv-a (za5%=1,05; za 0%=1)</t>
  </si>
  <si>
    <t>Red.broj</t>
  </si>
  <si>
    <t>proizvođač</t>
  </si>
  <si>
    <t>zaštićeno ime</t>
  </si>
  <si>
    <t>A11</t>
  </si>
  <si>
    <t>tiamin</t>
  </si>
  <si>
    <t>ampula 100mg/1ml</t>
  </si>
  <si>
    <t>piridoksin</t>
  </si>
  <si>
    <t>A11EA</t>
  </si>
  <si>
    <t>vitamini B skupine</t>
  </si>
  <si>
    <t>dražeja</t>
  </si>
  <si>
    <t>A11CC04</t>
  </si>
  <si>
    <t>kalcitriol</t>
  </si>
  <si>
    <t>kapsula 0,25 mcg</t>
  </si>
  <si>
    <t>kapsula 0,5 mcg</t>
  </si>
  <si>
    <t>A11CC05</t>
  </si>
  <si>
    <t>kolekalciferol</t>
  </si>
  <si>
    <t>oralne kapi 4000ij./10ml</t>
  </si>
  <si>
    <t>A11GA01</t>
  </si>
  <si>
    <t>askorbinska kiselina</t>
  </si>
  <si>
    <t>tableta 500mg</t>
  </si>
  <si>
    <t>A12AA02</t>
  </si>
  <si>
    <t>kalcij glukonat 10%</t>
  </si>
  <si>
    <t>ampula 10ml</t>
  </si>
  <si>
    <t>A12AA04</t>
  </si>
  <si>
    <t>kalcij karbonat</t>
  </si>
  <si>
    <t>tableta 1g</t>
  </si>
  <si>
    <t>A12BA30</t>
  </si>
  <si>
    <t>kalij citrat+ kalij hidrogenkarbonat</t>
  </si>
  <si>
    <t>tableta šumeća</t>
  </si>
  <si>
    <t xml:space="preserve">Količina </t>
  </si>
  <si>
    <t>Cijena bez PDV-a</t>
  </si>
  <si>
    <t>Ukupna cijena s PDV-om</t>
  </si>
  <si>
    <t>Grupa 6</t>
  </si>
  <si>
    <t>Ukupna cijena (s i bez PDV-a) za 12 mjeseci:</t>
  </si>
  <si>
    <t>Ukupna cijena (s i bez PDV-a) za 24 mjeseca:</t>
  </si>
  <si>
    <t>ampula 100mg/2ml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</si>
</sst>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Verdana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0" fillId="2" borderId="0" xfId="0" applyFill="1"/>
    <xf numFmtId="0" fontId="4" fillId="0" borderId="2" xfId="0" applyFont="1" applyBorder="1" applyAlignment="1">
      <alignment horizontal="center" vertical="center" wrapText="1"/>
    </xf>
    <xf numFmtId="1" fontId="8" fillId="3" borderId="5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4" fontId="2" fillId="0" borderId="5" xfId="0" applyNumberFormat="1" applyFont="1" applyFill="1" applyBorder="1" applyAlignment="1" applyProtection="1">
      <alignment horizontal="center" vertical="center" wrapText="1"/>
      <protection hidden="1"/>
    </xf>
    <xf numFmtId="4" fontId="2" fillId="0" borderId="2" xfId="0" applyNumberFormat="1" applyFont="1" applyBorder="1" applyAlignment="1">
      <alignment horizontal="center" vertical="center" wrapText="1"/>
    </xf>
    <xf numFmtId="1" fontId="8" fillId="3" borderId="7" xfId="0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zoomScaleNormal="100" workbookViewId="0">
      <selection activeCell="D18" sqref="D18"/>
    </sheetView>
  </sheetViews>
  <sheetFormatPr defaultColWidth="17.33203125" defaultRowHeight="15.75" customHeight="1" x14ac:dyDescent="0.25"/>
  <cols>
    <col min="1" max="1" width="5.33203125" style="13" customWidth="1"/>
    <col min="2" max="2" width="9.6640625" style="9" customWidth="1"/>
    <col min="3" max="3" width="34.5546875" style="9" customWidth="1"/>
    <col min="4" max="4" width="25.5546875" style="9" customWidth="1"/>
    <col min="5" max="5" width="5.5546875" style="10" customWidth="1"/>
    <col min="6" max="6" width="14.109375" style="10" customWidth="1"/>
    <col min="7" max="7" width="14" style="10" customWidth="1"/>
    <col min="8" max="8" width="9.88671875" style="9" customWidth="1"/>
    <col min="9" max="9" width="9.33203125" style="9" customWidth="1"/>
    <col min="10" max="10" width="11.6640625" style="9" customWidth="1"/>
    <col min="11" max="11" width="14.44140625" customWidth="1"/>
    <col min="12" max="12" width="6.44140625" customWidth="1"/>
    <col min="13" max="13" width="19.6640625" customWidth="1"/>
  </cols>
  <sheetData>
    <row r="1" spans="1:13" s="2" customFormat="1" ht="18.75" customHeight="1" x14ac:dyDescent="0.25">
      <c r="A1" s="14" t="s">
        <v>5</v>
      </c>
      <c r="B1" s="14"/>
      <c r="C1" s="14"/>
      <c r="D1" s="33"/>
      <c r="E1" s="34"/>
      <c r="F1" s="34"/>
      <c r="G1" s="34"/>
      <c r="H1" s="7"/>
      <c r="I1" s="35"/>
      <c r="J1" s="36"/>
      <c r="K1" s="1"/>
    </row>
    <row r="2" spans="1:13" s="2" customFormat="1" ht="18.75" customHeight="1" x14ac:dyDescent="0.25">
      <c r="A2" s="53" t="s">
        <v>40</v>
      </c>
      <c r="B2" s="53"/>
      <c r="C2" s="37"/>
      <c r="D2" s="33"/>
      <c r="E2" s="34"/>
      <c r="F2" s="34"/>
      <c r="G2" s="34"/>
      <c r="H2" s="7"/>
      <c r="I2" s="35"/>
      <c r="J2" s="36"/>
      <c r="K2" s="1"/>
    </row>
    <row r="3" spans="1:13" ht="31.5" customHeight="1" x14ac:dyDescent="0.25">
      <c r="A3" s="16" t="s">
        <v>8</v>
      </c>
      <c r="B3" s="3" t="s">
        <v>0</v>
      </c>
      <c r="C3" s="3" t="s">
        <v>1</v>
      </c>
      <c r="D3" s="3" t="s">
        <v>2</v>
      </c>
      <c r="E3" s="18" t="s">
        <v>3</v>
      </c>
      <c r="F3" s="19" t="s">
        <v>10</v>
      </c>
      <c r="G3" s="19" t="s">
        <v>9</v>
      </c>
      <c r="H3" s="21" t="s">
        <v>37</v>
      </c>
      <c r="I3" s="22" t="s">
        <v>6</v>
      </c>
      <c r="J3" s="22" t="s">
        <v>38</v>
      </c>
      <c r="K3" s="27" t="s">
        <v>39</v>
      </c>
      <c r="L3" s="15"/>
      <c r="M3" s="20" t="s">
        <v>7</v>
      </c>
    </row>
    <row r="4" spans="1:13" s="2" customFormat="1" ht="20.100000000000001" customHeight="1" x14ac:dyDescent="0.25">
      <c r="A4" s="17">
        <v>1</v>
      </c>
      <c r="B4" s="40" t="s">
        <v>11</v>
      </c>
      <c r="C4" s="41" t="s">
        <v>12</v>
      </c>
      <c r="D4" s="23" t="s">
        <v>13</v>
      </c>
      <c r="E4" s="23" t="s">
        <v>4</v>
      </c>
      <c r="F4" s="38"/>
      <c r="G4" s="38"/>
      <c r="H4" s="42">
        <v>200</v>
      </c>
      <c r="I4" s="41">
        <v>0</v>
      </c>
      <c r="J4" s="43">
        <f t="shared" ref="J4:J13" si="0">H4*I4</f>
        <v>0</v>
      </c>
      <c r="K4" s="44">
        <f>J4*M4</f>
        <v>0</v>
      </c>
      <c r="M4" s="52">
        <v>1.05</v>
      </c>
    </row>
    <row r="5" spans="1:13" ht="20.100000000000001" customHeight="1" x14ac:dyDescent="0.25">
      <c r="A5" s="17">
        <f>A4+1</f>
        <v>2</v>
      </c>
      <c r="B5" s="40" t="s">
        <v>11</v>
      </c>
      <c r="C5" s="41" t="s">
        <v>14</v>
      </c>
      <c r="D5" s="23" t="s">
        <v>43</v>
      </c>
      <c r="E5" s="23" t="s">
        <v>4</v>
      </c>
      <c r="F5" s="38"/>
      <c r="G5" s="38"/>
      <c r="H5" s="42">
        <v>220</v>
      </c>
      <c r="I5" s="41">
        <v>0</v>
      </c>
      <c r="J5" s="43">
        <f t="shared" si="0"/>
        <v>0</v>
      </c>
      <c r="K5" s="44">
        <f t="shared" ref="K5:K13" si="1">J5*M5</f>
        <v>0</v>
      </c>
      <c r="M5" s="52">
        <v>1.05</v>
      </c>
    </row>
    <row r="6" spans="1:13" ht="20.100000000000001" customHeight="1" x14ac:dyDescent="0.25">
      <c r="A6" s="17">
        <f t="shared" ref="A6:A13" si="2">A5+1</f>
        <v>3</v>
      </c>
      <c r="B6" s="40" t="s">
        <v>15</v>
      </c>
      <c r="C6" s="41" t="s">
        <v>16</v>
      </c>
      <c r="D6" s="23" t="s">
        <v>17</v>
      </c>
      <c r="E6" s="23" t="s">
        <v>4</v>
      </c>
      <c r="F6" s="38"/>
      <c r="G6" s="38"/>
      <c r="H6" s="42">
        <v>3000</v>
      </c>
      <c r="I6" s="41">
        <v>0</v>
      </c>
      <c r="J6" s="43">
        <f t="shared" si="0"/>
        <v>0</v>
      </c>
      <c r="K6" s="44">
        <f t="shared" si="1"/>
        <v>0</v>
      </c>
      <c r="M6" s="52">
        <v>1.05</v>
      </c>
    </row>
    <row r="7" spans="1:13" s="2" customFormat="1" ht="20.100000000000001" customHeight="1" x14ac:dyDescent="0.25">
      <c r="A7" s="24">
        <f t="shared" si="2"/>
        <v>4</v>
      </c>
      <c r="B7" s="45" t="s">
        <v>18</v>
      </c>
      <c r="C7" s="46" t="s">
        <v>19</v>
      </c>
      <c r="D7" s="46" t="s">
        <v>20</v>
      </c>
      <c r="E7" s="25" t="s">
        <v>4</v>
      </c>
      <c r="F7" s="39"/>
      <c r="G7" s="39"/>
      <c r="H7" s="47">
        <v>150</v>
      </c>
      <c r="I7" s="41">
        <v>0</v>
      </c>
      <c r="J7" s="43">
        <f t="shared" si="0"/>
        <v>0</v>
      </c>
      <c r="K7" s="44">
        <f t="shared" si="1"/>
        <v>0</v>
      </c>
      <c r="M7" s="52">
        <v>1.05</v>
      </c>
    </row>
    <row r="8" spans="1:13" s="2" customFormat="1" ht="20.100000000000001" customHeight="1" x14ac:dyDescent="0.25">
      <c r="A8" s="17">
        <f t="shared" si="2"/>
        <v>5</v>
      </c>
      <c r="B8" s="19" t="s">
        <v>18</v>
      </c>
      <c r="C8" s="48" t="s">
        <v>19</v>
      </c>
      <c r="D8" s="48" t="s">
        <v>21</v>
      </c>
      <c r="E8" s="26" t="s">
        <v>4</v>
      </c>
      <c r="F8" s="38"/>
      <c r="G8" s="38"/>
      <c r="H8" s="47">
        <v>350</v>
      </c>
      <c r="I8" s="41">
        <v>0</v>
      </c>
      <c r="J8" s="43">
        <f t="shared" si="0"/>
        <v>0</v>
      </c>
      <c r="K8" s="44">
        <f t="shared" si="1"/>
        <v>0</v>
      </c>
      <c r="M8" s="52">
        <v>1.05</v>
      </c>
    </row>
    <row r="9" spans="1:13" s="2" customFormat="1" ht="20.100000000000001" customHeight="1" x14ac:dyDescent="0.25">
      <c r="A9" s="17">
        <f t="shared" si="2"/>
        <v>6</v>
      </c>
      <c r="B9" s="19" t="s">
        <v>22</v>
      </c>
      <c r="C9" s="48" t="s">
        <v>23</v>
      </c>
      <c r="D9" s="48" t="s">
        <v>24</v>
      </c>
      <c r="E9" s="26" t="s">
        <v>4</v>
      </c>
      <c r="F9" s="38"/>
      <c r="G9" s="38"/>
      <c r="H9" s="47">
        <v>30</v>
      </c>
      <c r="I9" s="41">
        <v>0</v>
      </c>
      <c r="J9" s="43">
        <f t="shared" si="0"/>
        <v>0</v>
      </c>
      <c r="K9" s="44">
        <f t="shared" si="1"/>
        <v>0</v>
      </c>
      <c r="M9" s="52">
        <v>1.05</v>
      </c>
    </row>
    <row r="10" spans="1:13" s="2" customFormat="1" ht="20.100000000000001" customHeight="1" x14ac:dyDescent="0.25">
      <c r="A10" s="17">
        <f t="shared" si="2"/>
        <v>7</v>
      </c>
      <c r="B10" s="19" t="s">
        <v>25</v>
      </c>
      <c r="C10" s="48" t="s">
        <v>26</v>
      </c>
      <c r="D10" s="48" t="s">
        <v>27</v>
      </c>
      <c r="E10" s="26" t="s">
        <v>4</v>
      </c>
      <c r="F10" s="38"/>
      <c r="G10" s="38"/>
      <c r="H10" s="47">
        <v>1000</v>
      </c>
      <c r="I10" s="41">
        <v>0</v>
      </c>
      <c r="J10" s="43">
        <f t="shared" si="0"/>
        <v>0</v>
      </c>
      <c r="K10" s="44">
        <f t="shared" si="1"/>
        <v>0</v>
      </c>
      <c r="M10" s="52">
        <v>1.05</v>
      </c>
    </row>
    <row r="11" spans="1:13" s="2" customFormat="1" ht="20.100000000000001" customHeight="1" x14ac:dyDescent="0.25">
      <c r="A11" s="17">
        <f t="shared" si="2"/>
        <v>8</v>
      </c>
      <c r="B11" s="19" t="s">
        <v>28</v>
      </c>
      <c r="C11" s="48" t="s">
        <v>29</v>
      </c>
      <c r="D11" s="48" t="s">
        <v>30</v>
      </c>
      <c r="E11" s="26" t="s">
        <v>4</v>
      </c>
      <c r="F11" s="38"/>
      <c r="G11" s="50"/>
      <c r="H11" s="47">
        <v>1000</v>
      </c>
      <c r="I11" s="41">
        <v>0</v>
      </c>
      <c r="J11" s="43">
        <f t="shared" si="0"/>
        <v>0</v>
      </c>
      <c r="K11" s="44">
        <f t="shared" si="1"/>
        <v>0</v>
      </c>
      <c r="M11" s="52">
        <v>1.05</v>
      </c>
    </row>
    <row r="12" spans="1:13" s="2" customFormat="1" ht="20.100000000000001" customHeight="1" x14ac:dyDescent="0.25">
      <c r="A12" s="17">
        <f t="shared" si="2"/>
        <v>9</v>
      </c>
      <c r="B12" s="19" t="s">
        <v>31</v>
      </c>
      <c r="C12" s="48" t="s">
        <v>32</v>
      </c>
      <c r="D12" s="48" t="s">
        <v>33</v>
      </c>
      <c r="E12" s="26" t="s">
        <v>4</v>
      </c>
      <c r="F12" s="38"/>
      <c r="G12" s="50"/>
      <c r="H12" s="47">
        <v>1100</v>
      </c>
      <c r="I12" s="41">
        <v>0</v>
      </c>
      <c r="J12" s="43">
        <f t="shared" si="0"/>
        <v>0</v>
      </c>
      <c r="K12" s="44">
        <f t="shared" si="1"/>
        <v>0</v>
      </c>
      <c r="M12" s="52">
        <v>1.05</v>
      </c>
    </row>
    <row r="13" spans="1:13" s="2" customFormat="1" ht="20.100000000000001" customHeight="1" x14ac:dyDescent="0.25">
      <c r="A13" s="17">
        <f t="shared" si="2"/>
        <v>10</v>
      </c>
      <c r="B13" s="19" t="s">
        <v>34</v>
      </c>
      <c r="C13" s="48" t="s">
        <v>35</v>
      </c>
      <c r="D13" s="48" t="s">
        <v>36</v>
      </c>
      <c r="E13" s="26" t="s">
        <v>4</v>
      </c>
      <c r="F13" s="38"/>
      <c r="G13" s="38"/>
      <c r="H13" s="49">
        <v>20000</v>
      </c>
      <c r="I13" s="41">
        <v>0</v>
      </c>
      <c r="J13" s="43">
        <f t="shared" si="0"/>
        <v>0</v>
      </c>
      <c r="K13" s="44">
        <f t="shared" si="1"/>
        <v>0</v>
      </c>
      <c r="M13" s="52">
        <v>1.05</v>
      </c>
    </row>
    <row r="14" spans="1:13" s="2" customFormat="1" ht="15" customHeight="1" x14ac:dyDescent="0.25">
      <c r="A14" s="12"/>
      <c r="B14" s="4"/>
      <c r="C14" s="28"/>
      <c r="D14" s="30"/>
      <c r="E14" s="6"/>
      <c r="F14" s="54" t="s">
        <v>41</v>
      </c>
      <c r="G14" s="54"/>
      <c r="H14" s="54"/>
      <c r="I14" s="8"/>
      <c r="J14" s="51">
        <f>SUM(J4:J13)</f>
        <v>0</v>
      </c>
      <c r="K14" s="51">
        <f>SUM(K4:K13)</f>
        <v>0</v>
      </c>
    </row>
    <row r="15" spans="1:13" s="2" customFormat="1" ht="18.600000000000001" customHeight="1" x14ac:dyDescent="0.25">
      <c r="A15" s="12"/>
      <c r="B15" s="4"/>
      <c r="C15" s="29"/>
      <c r="D15" s="29"/>
      <c r="E15" s="31"/>
      <c r="F15" s="55" t="s">
        <v>42</v>
      </c>
      <c r="G15" s="55"/>
      <c r="H15" s="55"/>
      <c r="I15" s="32"/>
      <c r="J15" s="26">
        <f>J14*2</f>
        <v>0</v>
      </c>
      <c r="K15" s="38">
        <f>K14*2</f>
        <v>0</v>
      </c>
    </row>
    <row r="16" spans="1:13" ht="15" customHeight="1" x14ac:dyDescent="0.25">
      <c r="A16" s="12"/>
      <c r="B16" s="4"/>
      <c r="C16" s="4"/>
      <c r="D16" s="5"/>
      <c r="E16" s="6"/>
      <c r="F16" s="6"/>
      <c r="G16" s="6"/>
      <c r="H16" s="7"/>
      <c r="I16" s="8"/>
      <c r="J16" s="11"/>
      <c r="K16" s="1"/>
    </row>
    <row r="17" spans="1:11" ht="15" customHeight="1" x14ac:dyDescent="0.25">
      <c r="A17" s="12"/>
      <c r="B17" s="4"/>
      <c r="C17" s="4"/>
      <c r="D17" s="5"/>
      <c r="E17" s="6"/>
      <c r="F17" s="6"/>
      <c r="G17" s="6"/>
      <c r="H17" s="7"/>
      <c r="I17" s="8"/>
      <c r="J17" s="11"/>
      <c r="K17" s="1"/>
    </row>
    <row r="18" spans="1:11" ht="15" customHeight="1" x14ac:dyDescent="0.25">
      <c r="A18" s="12"/>
      <c r="B18" s="4"/>
      <c r="C18" s="4"/>
      <c r="D18" s="5"/>
      <c r="E18" s="6"/>
      <c r="F18" s="6"/>
      <c r="G18" s="6"/>
      <c r="H18" s="7"/>
      <c r="I18" s="8"/>
      <c r="J18" s="11"/>
      <c r="K18" s="1"/>
    </row>
  </sheetData>
  <mergeCells count="3">
    <mergeCell ref="A2:B2"/>
    <mergeCell ref="F14:H14"/>
    <mergeCell ref="F15:H15"/>
  </mergeCells>
  <pageMargins left="0.98425196850393704" right="0.98425196850393704" top="0.98425196850393704" bottom="0.98425196850393704" header="0.51181102362204722" footer="0.51181102362204722"/>
  <pageSetup paperSize="9" scale="82" fitToHeight="0" orientation="landscape" verticalDpi="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</vt:lpstr>
      <vt:lpstr>l!Podrucje_ispisa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Radaković</dc:creator>
  <cp:lastModifiedBy>Mario Budija</cp:lastModifiedBy>
  <cp:lastPrinted>2016-12-19T08:57:29Z</cp:lastPrinted>
  <dcterms:created xsi:type="dcterms:W3CDTF">2015-02-11T11:46:42Z</dcterms:created>
  <dcterms:modified xsi:type="dcterms:W3CDTF">2017-01-20T11:37:53Z</dcterms:modified>
</cp:coreProperties>
</file>